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16380" windowHeight="8196" tabRatio="500"/>
  </bookViews>
  <sheets>
    <sheet name="наказы 3 кв 2020" sheetId="1" r:id="rId1"/>
  </sheets>
  <definedNames>
    <definedName name="_xlnm._FilterDatabase" localSheetId="0" hidden="1">'наказы 3 кв 2020'!$A$9:$AMJ$44</definedName>
    <definedName name="_xlnm.Print_Titles" localSheetId="0">'наказы 3 кв 2020'!$9:$9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1" i="1" l="1"/>
  <c r="E40" i="1"/>
  <c r="E28" i="1" l="1"/>
  <c r="E29" i="1"/>
  <c r="E30" i="1"/>
  <c r="E27" i="1"/>
  <c r="C21" i="1" l="1"/>
  <c r="C24" i="1"/>
  <c r="E39" i="1" l="1"/>
  <c r="E38" i="1"/>
  <c r="E37" i="1"/>
  <c r="E36" i="1"/>
  <c r="E35" i="1"/>
  <c r="E34" i="1"/>
  <c r="E33" i="1"/>
  <c r="E32" i="1" l="1"/>
  <c r="C31" i="1" l="1"/>
  <c r="E23" i="1" l="1"/>
  <c r="E43" i="1" l="1"/>
  <c r="E42" i="1"/>
  <c r="D31" i="1"/>
  <c r="E26" i="1"/>
  <c r="E25" i="1"/>
  <c r="D24" i="1"/>
  <c r="E22" i="1"/>
  <c r="D21" i="1"/>
  <c r="E21" i="1" s="1"/>
  <c r="E20" i="1"/>
  <c r="E19" i="1"/>
  <c r="E18" i="1"/>
  <c r="E17" i="1"/>
  <c r="E16" i="1"/>
  <c r="E15" i="1"/>
  <c r="E14" i="1"/>
  <c r="E13" i="1"/>
  <c r="E12" i="1"/>
  <c r="E11" i="1"/>
  <c r="D10" i="1"/>
  <c r="C10" i="1"/>
  <c r="C44" i="1" s="1"/>
  <c r="D44" i="1" l="1"/>
  <c r="E24" i="1"/>
  <c r="E10" i="1"/>
  <c r="E31" i="1"/>
  <c r="E44" i="1" l="1"/>
</calcChain>
</file>

<file path=xl/sharedStrings.xml><?xml version="1.0" encoding="utf-8"?>
<sst xmlns="http://schemas.openxmlformats.org/spreadsheetml/2006/main" count="93" uniqueCount="83">
  <si>
    <t xml:space="preserve">Сведения об использовании средств резервного фонда Правительства Ханты-Мансийского автономного округа – Югры в части  расходов </t>
  </si>
  <si>
    <t xml:space="preserve"> в разрезе главных распорядителей бюджетных средств</t>
  </si>
  <si>
    <t>(рублей)</t>
  </si>
  <si>
    <t>Порядковый номер предложения  в соответствии с утвержденным Перечнем наказов избирателей депутатам Думы Ханты-Мансийского автономного округа – Югры</t>
  </si>
  <si>
    <t>Содержание предложения о наказах избирателей депутатам Думы Ханты-Мансийского автономного округа – Югры</t>
  </si>
  <si>
    <t>Выделено средств на реализацию предложения</t>
  </si>
  <si>
    <t>Исполнено средств на отчетную дату (кассовое исполнение)</t>
  </si>
  <si>
    <t>Остаток неиспользованных средств</t>
  </si>
  <si>
    <t>Причины неисполнения</t>
  </si>
  <si>
    <t>1</t>
  </si>
  <si>
    <t>Департамент социального развития автономного округа</t>
  </si>
  <si>
    <t>Департамент образования и молодежной политики автономного округа</t>
  </si>
  <si>
    <t>Департамент культуры автономного округа</t>
  </si>
  <si>
    <t>4.11.2.</t>
  </si>
  <si>
    <t>Департамент здравоохранения автономного округа</t>
  </si>
  <si>
    <t>Всего по главным распорядителям бюджетных средств</t>
  </si>
  <si>
    <t>4.6.</t>
  </si>
  <si>
    <t>4.2.</t>
  </si>
  <si>
    <t>4.3.</t>
  </si>
  <si>
    <t>4.10.1.</t>
  </si>
  <si>
    <t>4.10.2.</t>
  </si>
  <si>
    <t>4.10.3.</t>
  </si>
  <si>
    <t>4.1.1.</t>
  </si>
  <si>
    <t>4.1.2.</t>
  </si>
  <si>
    <t>4.7.1.</t>
  </si>
  <si>
    <t>4.8.</t>
  </si>
  <si>
    <t>4.15.2.</t>
  </si>
  <si>
    <t>4.9.2.</t>
  </si>
  <si>
    <t xml:space="preserve"> на реализацию наказов избирателей депутатам Думы Ханты-Мансийского автономного округа - Югры за III квартал 2020 года</t>
  </si>
  <si>
    <t xml:space="preserve">Корниенко Галина Викторовна, пгт. Кондинское Кондинского района
Цель: оказание материальной помощи 
</t>
  </si>
  <si>
    <t xml:space="preserve">Лыткина Лидия Александровна, д. Кимкъясуй Березовского района
Цель: оказание материальной помощи 
</t>
  </si>
  <si>
    <t>4.4.</t>
  </si>
  <si>
    <t xml:space="preserve">Руссу Людмила Владимировна, г. Покачи 
Цель: оказание материальной помощи 
</t>
  </si>
  <si>
    <t>4.10.4.</t>
  </si>
  <si>
    <t>4.10.5.</t>
  </si>
  <si>
    <t xml:space="preserve">Туманова Наталья Михайловна, пгт. Березово Березовского района
Цель: оказание материальной помощи </t>
  </si>
  <si>
    <t>4.10.6.</t>
  </si>
  <si>
    <t xml:space="preserve">Черникова Надежда Алексеевна, с. Саранпауль Березовского района
Цель: оказание материальной помощи 
</t>
  </si>
  <si>
    <t>4.15.1.</t>
  </si>
  <si>
    <t>Чемлякова Инна Васильевна, с. Леуши Кондинского района
Цель: оказание материальной помощи</t>
  </si>
  <si>
    <t xml:space="preserve">Бюджетное учреждение профессионального образования Ханты-Мансийского автономного округа – Югры "Нижневартовский медицинский колледж", г. Нижневартовск
Цель: оказание финансовой помощи на ремонт помещений здания 
</t>
  </si>
  <si>
    <t>4.9.1.</t>
  </si>
  <si>
    <t xml:space="preserve">Автономное учреждение профессионального образования Ханты-Мансийского автономного округа – Югры "Сургутский политехнический колледж", г. Сургут
Цель: оказание финансовой помощи на приобретение оргтехники 
</t>
  </si>
  <si>
    <t xml:space="preserve">Бюджетное учреждение Ханты-Мансийского автономного округа – Югры "Сургутская городская клиническая поликлиника 
№ 2", г. Сургут 
Цель: оказание финансовой помощи на приобретение и монтаж автоматического шлагбаума, насоса для откачки воды, частичную замену систем водоподготовки и водоочистки
</t>
  </si>
  <si>
    <t>4.5.</t>
  </si>
  <si>
    <t xml:space="preserve">Бюджетное учреждение Ханты-Мансийского автономного округа – Югры "Нижневартовская окружная больница № 2", 
г. Нижневартовск 
Цель: оказание финансовой помощи на приобретение компьютерного оборудования 
</t>
  </si>
  <si>
    <t xml:space="preserve">Бюджетное учреждение Ханты-Мансийского автономного округа – Югры "Сургутская городская клиническая поликлиника 
№ 1", г. Сургут 
Цель: оказание финансовой помощи на ремонт помещений здания, приобретение обеззараживателей воздуха и фильтров к ним, дозирующего устройства настенного локтевого, мешков Амбу
</t>
  </si>
  <si>
    <t xml:space="preserve">Бюджетное учреждение Ханты-Мансийского автономного округа – Югры "Когалымская городская больница", г. Когалым
Цель: оказание финансовой помощи на приобретение медицинского оборудования 
</t>
  </si>
  <si>
    <t>4.7.2.</t>
  </si>
  <si>
    <t xml:space="preserve">Бюджетное учреждение Ханты-Мансийского автономного округа – Югры "Покачевская городская больница", г. Покачи
Цель: оказание финансовой помощи на приобретение медицинского оборудования 
</t>
  </si>
  <si>
    <t>4.11.1.</t>
  </si>
  <si>
    <t xml:space="preserve">Бюджетное учреждение Ханты-Мансийского автономного округа – Югры "Сургутская городская клиническая поликлиника 
№ 1", г. Сургут 
Цель: оказание финансовой помощи на приобретение медицинского оборудования, мебели 
</t>
  </si>
  <si>
    <t xml:space="preserve">Бюджетное учреждение Ханты-Мансийского автономного округа – Югры "Сургутская окружная клиническая больница", 
г. Сургут 
Цель: оказание финансовой помощи на приобретение лабораторного оборудования, мебели 
</t>
  </si>
  <si>
    <t>4.12.</t>
  </si>
  <si>
    <t xml:space="preserve">Бюджетное учреждение Ханты-Мансийского автономного округа – Югры "Сургутская городская клиническая поликлиника 
№ 3", г. Сургут 
Цель: оказание финансовой помощи на приобретение компьютерного и периферийного оборудования, комплектующих 
и запасных частей к нему 
</t>
  </si>
  <si>
    <t>4.13.</t>
  </si>
  <si>
    <t xml:space="preserve">Бюджетное учреждение Ханты-Мансийского автономного округа – Югры "Урайская окружная больница медицинской реабилитации", г. Урай 
Цель: оказание финансовой помощи на приобретение медицинского оборудования 
</t>
  </si>
  <si>
    <t>4.14.1.</t>
  </si>
  <si>
    <t xml:space="preserve">Бюджетное учреждение Ханты-Мансийского автономного округа – Югры "Сургутская городская клиническая поликлиника 
№ 3", г. Сургут 
Цель: оказание финансовой помощи на приобретение оборудования, инвентаря для бассейна 
</t>
  </si>
  <si>
    <t>4.14.2.</t>
  </si>
  <si>
    <t xml:space="preserve">Бюджетное учреждение Ханты-Мансийского автономного округа – Югры "Сургутская городская клиническая поликлиника 
№ 4", г. Сургут 
Цель: оказание финансовой помощи на приобретение автомобиля 
</t>
  </si>
  <si>
    <t>4.16.</t>
  </si>
  <si>
    <t xml:space="preserve">Бюджетное учреждение Ханты-Мансийского автономного округа – Югры "Окружная клиническая больница", г. Ханты-Мансийск 
Цель: оказание финансовой помощи на приобретение медицинских масок 
</t>
  </si>
  <si>
    <t xml:space="preserve">Бюджетное учреждение Ханты-Мансийского автономного округа – Югры "Государственный художественный музей", г. Ханты-Мансийск 
Цель: оказание финансовой помощи на приобретение скульптуры из серии "Наследие Югры
</t>
  </si>
  <si>
    <t xml:space="preserve">Бюджетное учреждение Ханты-Мансийского автономного округа – Югры "Государственный художественный музей", г. Ханты-Мансийск 
Цель: оказание финансовой помощи на проведение выставки по итогам конкурса "Моя Югра – моя Россия" 
</t>
  </si>
  <si>
    <t>4.10.7.</t>
  </si>
  <si>
    <t xml:space="preserve">Бюджетное учреждение Ханты-Мансийского автономного округа – Югры "Музей геологии, нефти и газа", г. Ханты-Мансийск 
Цель: оказание финансовой помощи на издание научного сборника "История открытия и освоения месторождений горного хрусталя и жильного кварца на Приполярном Урале" 
</t>
  </si>
  <si>
    <t>4.14.3.</t>
  </si>
  <si>
    <t xml:space="preserve">Бюджетное учреждение Ханты-Мансийского автономного округа – Югры "Сургутский музыкально-драматический театр", 
г. Сургут
Цель: оказание финансовой помощи на приобретение ламп, светофильтров
</t>
  </si>
  <si>
    <t xml:space="preserve">Бюджетное учреждение Ханты-Мансийского автономного округа – Югры "Ханты-Мансийский театр кукол", г. Ханты-Мансийск
Цель: оказание финансовой помощи на приобретение автомобильного прицепа 
</t>
  </si>
  <si>
    <t>4.17.</t>
  </si>
  <si>
    <t xml:space="preserve">Бюджетное учреждение Ханты-Мансийского автономного округа – Югры "Сургутский музыкально-драматический театр", 
г. Сургут 
Цель: оказание финансовой помощи на обновление интернет-сайта, приобретение модуля для онлайн-продаж билетов 
</t>
  </si>
  <si>
    <t xml:space="preserve">Брейтер Евдокия Тимофеевна, г. Белоярский 
Цель: оказание материальной помощи
</t>
  </si>
  <si>
    <t>Новьюхова Александра Сергеевна, пгт. Березово Березовского района
Цель: оказание материальной помощи</t>
  </si>
  <si>
    <t xml:space="preserve">Овчинникова Людмила Дмитриевна, д. Щекурья Березовского района
Цель: оказание материальной помощи </t>
  </si>
  <si>
    <t xml:space="preserve">Тальмич Мария Алексеевна, с. Саранпауль Березовского района
Цель: оказание материальной помощи 
</t>
  </si>
  <si>
    <t>Уменьшение размера оплаты за услуги доставки.</t>
  </si>
  <si>
    <t>В результате торгов сложилась экономия.</t>
  </si>
  <si>
    <t xml:space="preserve">В подписании соц.контракта отказано решением комисии, т.к. ранее в текущем году  КУ "Центр социальных выплат Югры" было выплаченно 40 000,00 руб. </t>
  </si>
  <si>
    <t>Экономия по результатам торговых процедур</t>
  </si>
  <si>
    <t xml:space="preserve">Оплата будет осуществлятся  по факту получения товара </t>
  </si>
  <si>
    <t>к пояснительной записке</t>
  </si>
  <si>
    <t xml:space="preserve">Приложение 11.3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</si>
</sst>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\-??_р_._-;_-@_-"/>
    <numFmt numFmtId="165" formatCode="#,##0.00_р_."/>
  </numFmts>
  <fonts count="10" x14ac:knownFonts="1">
    <font>
      <sz val="10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rgb="FF000000"/>
      <name val="Times New Roman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8" fillId="0" borderId="0" applyBorder="0" applyProtection="0"/>
  </cellStyleXfs>
  <cellXfs count="35">
    <xf numFmtId="0" fontId="0" fillId="0" borderId="0" xfId="0"/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4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0" fontId="9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860D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CC"/>
      <color rgb="FFFFCC66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4"/>
  <sheetViews>
    <sheetView tabSelected="1" zoomScaleNormal="100" workbookViewId="0">
      <selection activeCell="C8" sqref="C8"/>
    </sheetView>
  </sheetViews>
  <sheetFormatPr defaultColWidth="8.77734375" defaultRowHeight="15.6" x14ac:dyDescent="0.3"/>
  <cols>
    <col min="1" max="1" width="18" style="3" customWidth="1"/>
    <col min="2" max="2" width="52.109375" style="4" customWidth="1"/>
    <col min="3" max="3" width="20.88671875" style="5" customWidth="1"/>
    <col min="4" max="4" width="18.33203125" style="6" customWidth="1"/>
    <col min="5" max="5" width="20.109375" style="6" customWidth="1"/>
    <col min="6" max="6" width="46.44140625" style="24" customWidth="1"/>
    <col min="7" max="1024" width="9.33203125" style="6" customWidth="1"/>
    <col min="1025" max="16384" width="8.77734375" style="7"/>
  </cols>
  <sheetData>
    <row r="1" spans="1:6" x14ac:dyDescent="0.25">
      <c r="D1" s="7"/>
      <c r="E1" s="33"/>
      <c r="F1" s="32" t="s">
        <v>82</v>
      </c>
    </row>
    <row r="2" spans="1:6" x14ac:dyDescent="0.25">
      <c r="D2" s="32"/>
      <c r="E2" s="32"/>
      <c r="F2" s="32" t="s">
        <v>81</v>
      </c>
    </row>
    <row r="4" spans="1:6" x14ac:dyDescent="0.25">
      <c r="A4" s="34" t="s">
        <v>0</v>
      </c>
      <c r="B4" s="34"/>
      <c r="C4" s="34"/>
      <c r="D4" s="34"/>
      <c r="E4" s="34"/>
      <c r="F4" s="34"/>
    </row>
    <row r="5" spans="1:6" x14ac:dyDescent="0.25">
      <c r="A5" s="34" t="s">
        <v>28</v>
      </c>
      <c r="B5" s="34"/>
      <c r="C5" s="34"/>
      <c r="D5" s="34"/>
      <c r="E5" s="34"/>
      <c r="F5" s="34"/>
    </row>
    <row r="6" spans="1:6" x14ac:dyDescent="0.3">
      <c r="A6" s="8"/>
      <c r="B6" s="8"/>
      <c r="C6" s="8" t="s">
        <v>1</v>
      </c>
      <c r="D6" s="9"/>
      <c r="E6" s="9"/>
      <c r="F6" s="9"/>
    </row>
    <row r="7" spans="1:6" x14ac:dyDescent="0.25">
      <c r="F7" s="10" t="s">
        <v>2</v>
      </c>
    </row>
    <row r="8" spans="1:6" ht="207.6" customHeight="1" x14ac:dyDescent="0.25">
      <c r="A8" s="11" t="s">
        <v>3</v>
      </c>
      <c r="B8" s="12" t="s">
        <v>4</v>
      </c>
      <c r="C8" s="13" t="s">
        <v>5</v>
      </c>
      <c r="D8" s="13" t="s">
        <v>6</v>
      </c>
      <c r="E8" s="13" t="s">
        <v>7</v>
      </c>
      <c r="F8" s="13" t="s">
        <v>8</v>
      </c>
    </row>
    <row r="9" spans="1:6" x14ac:dyDescent="0.25">
      <c r="A9" s="14" t="s">
        <v>9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</row>
    <row r="10" spans="1:6" ht="31.2" x14ac:dyDescent="0.3">
      <c r="A10" s="11"/>
      <c r="B10" s="15" t="s">
        <v>10</v>
      </c>
      <c r="C10" s="28">
        <f>SUM(C11:C20)</f>
        <v>370595</v>
      </c>
      <c r="D10" s="25">
        <f>SUM(D11:D20)</f>
        <v>348045</v>
      </c>
      <c r="E10" s="25">
        <f t="shared" ref="E10:E30" si="0">C10-D10</f>
        <v>22550</v>
      </c>
      <c r="F10" s="16"/>
    </row>
    <row r="11" spans="1:6" ht="49.95" customHeight="1" x14ac:dyDescent="0.25">
      <c r="A11" s="11" t="s">
        <v>22</v>
      </c>
      <c r="B11" s="17" t="s">
        <v>29</v>
      </c>
      <c r="C11" s="2">
        <v>40720</v>
      </c>
      <c r="D11" s="2">
        <v>40720</v>
      </c>
      <c r="E11" s="2">
        <f t="shared" si="0"/>
        <v>0</v>
      </c>
      <c r="F11" s="1"/>
    </row>
    <row r="12" spans="1:6" ht="48" customHeight="1" x14ac:dyDescent="0.25">
      <c r="A12" s="11" t="s">
        <v>23</v>
      </c>
      <c r="B12" s="17" t="s">
        <v>30</v>
      </c>
      <c r="C12" s="2">
        <v>40600</v>
      </c>
      <c r="D12" s="2">
        <v>40400</v>
      </c>
      <c r="E12" s="2">
        <f t="shared" si="0"/>
        <v>200</v>
      </c>
      <c r="F12" s="1" t="s">
        <v>76</v>
      </c>
    </row>
    <row r="13" spans="1:6" ht="46.8" x14ac:dyDescent="0.25">
      <c r="A13" s="11" t="s">
        <v>31</v>
      </c>
      <c r="B13" s="17" t="s">
        <v>32</v>
      </c>
      <c r="C13" s="2">
        <v>25375</v>
      </c>
      <c r="D13" s="2">
        <v>25125</v>
      </c>
      <c r="E13" s="2">
        <f t="shared" si="0"/>
        <v>250</v>
      </c>
      <c r="F13" s="1" t="s">
        <v>76</v>
      </c>
    </row>
    <row r="14" spans="1:6" ht="68.400000000000006" customHeight="1" x14ac:dyDescent="0.25">
      <c r="A14" s="11" t="s">
        <v>19</v>
      </c>
      <c r="B14" s="17" t="s">
        <v>72</v>
      </c>
      <c r="C14" s="2">
        <v>20300</v>
      </c>
      <c r="D14" s="2">
        <v>0</v>
      </c>
      <c r="E14" s="2">
        <f t="shared" si="0"/>
        <v>20300</v>
      </c>
      <c r="F14" s="1" t="s">
        <v>78</v>
      </c>
    </row>
    <row r="15" spans="1:6" ht="46.8" x14ac:dyDescent="0.25">
      <c r="A15" s="11" t="s">
        <v>20</v>
      </c>
      <c r="B15" s="17" t="s">
        <v>73</v>
      </c>
      <c r="C15" s="2">
        <v>40600</v>
      </c>
      <c r="D15" s="2">
        <v>40200</v>
      </c>
      <c r="E15" s="2">
        <f t="shared" si="0"/>
        <v>400</v>
      </c>
      <c r="F15" s="1" t="s">
        <v>76</v>
      </c>
    </row>
    <row r="16" spans="1:6" ht="49.95" customHeight="1" x14ac:dyDescent="0.25">
      <c r="A16" s="11" t="s">
        <v>21</v>
      </c>
      <c r="B16" s="17" t="s">
        <v>74</v>
      </c>
      <c r="C16" s="2">
        <v>40600</v>
      </c>
      <c r="D16" s="2">
        <v>40400</v>
      </c>
      <c r="E16" s="2">
        <f t="shared" si="0"/>
        <v>200</v>
      </c>
      <c r="F16" s="1" t="s">
        <v>76</v>
      </c>
    </row>
    <row r="17" spans="1:6" ht="48" customHeight="1" x14ac:dyDescent="0.25">
      <c r="A17" s="11" t="s">
        <v>33</v>
      </c>
      <c r="B17" s="17" t="s">
        <v>75</v>
      </c>
      <c r="C17" s="2">
        <v>40600</v>
      </c>
      <c r="D17" s="2">
        <v>40200</v>
      </c>
      <c r="E17" s="2">
        <f t="shared" si="0"/>
        <v>400</v>
      </c>
      <c r="F17" s="1" t="s">
        <v>76</v>
      </c>
    </row>
    <row r="18" spans="1:6" ht="49.95" customHeight="1" x14ac:dyDescent="0.25">
      <c r="A18" s="11" t="s">
        <v>34</v>
      </c>
      <c r="B18" s="17" t="s">
        <v>35</v>
      </c>
      <c r="C18" s="2">
        <v>40600</v>
      </c>
      <c r="D18" s="2">
        <v>40400</v>
      </c>
      <c r="E18" s="2">
        <f t="shared" si="0"/>
        <v>200</v>
      </c>
      <c r="F18" s="1" t="s">
        <v>76</v>
      </c>
    </row>
    <row r="19" spans="1:6" ht="48.6" customHeight="1" x14ac:dyDescent="0.25">
      <c r="A19" s="11" t="s">
        <v>36</v>
      </c>
      <c r="B19" s="17" t="s">
        <v>37</v>
      </c>
      <c r="C19" s="2">
        <v>40600</v>
      </c>
      <c r="D19" s="2">
        <v>40200</v>
      </c>
      <c r="E19" s="2">
        <f t="shared" si="0"/>
        <v>400</v>
      </c>
      <c r="F19" s="1" t="s">
        <v>76</v>
      </c>
    </row>
    <row r="20" spans="1:6" ht="48" customHeight="1" x14ac:dyDescent="0.25">
      <c r="A20" s="11" t="s">
        <v>38</v>
      </c>
      <c r="B20" s="17" t="s">
        <v>39</v>
      </c>
      <c r="C20" s="2">
        <v>40600</v>
      </c>
      <c r="D20" s="2">
        <v>40400</v>
      </c>
      <c r="E20" s="2">
        <f t="shared" si="0"/>
        <v>200</v>
      </c>
      <c r="F20" s="1" t="s">
        <v>76</v>
      </c>
    </row>
    <row r="21" spans="1:6" ht="31.2" x14ac:dyDescent="0.3">
      <c r="A21" s="19"/>
      <c r="B21" s="20" t="s">
        <v>11</v>
      </c>
      <c r="C21" s="29">
        <f>SUM(C22:C23)</f>
        <v>550000</v>
      </c>
      <c r="D21" s="27">
        <f>SUM(D22:D23)</f>
        <v>550000</v>
      </c>
      <c r="E21" s="25">
        <f t="shared" si="0"/>
        <v>0</v>
      </c>
      <c r="F21" s="18"/>
    </row>
    <row r="22" spans="1:6" ht="93" customHeight="1" x14ac:dyDescent="0.25">
      <c r="A22" s="11" t="s">
        <v>18</v>
      </c>
      <c r="B22" s="17" t="s">
        <v>40</v>
      </c>
      <c r="C22" s="21">
        <v>250000</v>
      </c>
      <c r="D22" s="26">
        <v>250000</v>
      </c>
      <c r="E22" s="2">
        <f t="shared" si="0"/>
        <v>0</v>
      </c>
      <c r="F22" s="1"/>
    </row>
    <row r="23" spans="1:6" ht="114" customHeight="1" x14ac:dyDescent="0.25">
      <c r="A23" s="11" t="s">
        <v>41</v>
      </c>
      <c r="B23" s="17" t="s">
        <v>42</v>
      </c>
      <c r="C23" s="21">
        <v>300000</v>
      </c>
      <c r="D23" s="26">
        <v>300000</v>
      </c>
      <c r="E23" s="2">
        <f t="shared" si="0"/>
        <v>0</v>
      </c>
      <c r="F23" s="1"/>
    </row>
    <row r="24" spans="1:6" x14ac:dyDescent="0.3">
      <c r="A24" s="11"/>
      <c r="B24" s="20" t="s">
        <v>12</v>
      </c>
      <c r="C24" s="29">
        <f>SUM(C25:C30)</f>
        <v>2455000</v>
      </c>
      <c r="D24" s="27">
        <f>SUM(D25:D30)</f>
        <v>2455000</v>
      </c>
      <c r="E24" s="25">
        <f t="shared" si="0"/>
        <v>0</v>
      </c>
      <c r="F24" s="18"/>
    </row>
    <row r="25" spans="1:6" ht="125.4" customHeight="1" x14ac:dyDescent="0.25">
      <c r="A25" s="11" t="s">
        <v>25</v>
      </c>
      <c r="B25" s="17" t="s">
        <v>63</v>
      </c>
      <c r="C25" s="21">
        <v>100000</v>
      </c>
      <c r="D25" s="26">
        <v>100000</v>
      </c>
      <c r="E25" s="2">
        <f t="shared" si="0"/>
        <v>0</v>
      </c>
      <c r="F25" s="1"/>
    </row>
    <row r="26" spans="1:6" ht="99" customHeight="1" x14ac:dyDescent="0.25">
      <c r="A26" s="11" t="s">
        <v>27</v>
      </c>
      <c r="B26" s="17" t="s">
        <v>64</v>
      </c>
      <c r="C26" s="21">
        <v>200000</v>
      </c>
      <c r="D26" s="21">
        <v>200000</v>
      </c>
      <c r="E26" s="2">
        <f t="shared" si="0"/>
        <v>0</v>
      </c>
      <c r="F26" s="1"/>
    </row>
    <row r="27" spans="1:6" ht="124.8" x14ac:dyDescent="0.25">
      <c r="A27" s="11" t="s">
        <v>65</v>
      </c>
      <c r="B27" s="17" t="s">
        <v>66</v>
      </c>
      <c r="C27" s="21">
        <v>400000</v>
      </c>
      <c r="D27" s="21">
        <v>400000</v>
      </c>
      <c r="E27" s="2">
        <f t="shared" si="0"/>
        <v>0</v>
      </c>
      <c r="F27" s="1"/>
    </row>
    <row r="28" spans="1:6" ht="99" customHeight="1" x14ac:dyDescent="0.25">
      <c r="A28" s="11" t="s">
        <v>67</v>
      </c>
      <c r="B28" s="17" t="s">
        <v>68</v>
      </c>
      <c r="C28" s="21">
        <v>865000</v>
      </c>
      <c r="D28" s="21">
        <v>865000</v>
      </c>
      <c r="E28" s="2">
        <f t="shared" si="0"/>
        <v>0</v>
      </c>
      <c r="F28" s="1"/>
    </row>
    <row r="29" spans="1:6" ht="99" customHeight="1" x14ac:dyDescent="0.25">
      <c r="A29" s="11" t="s">
        <v>26</v>
      </c>
      <c r="B29" s="17" t="s">
        <v>69</v>
      </c>
      <c r="C29" s="21">
        <v>340000</v>
      </c>
      <c r="D29" s="21">
        <v>340000</v>
      </c>
      <c r="E29" s="2">
        <f t="shared" si="0"/>
        <v>0</v>
      </c>
      <c r="F29" s="1"/>
    </row>
    <row r="30" spans="1:6" ht="110.4" customHeight="1" x14ac:dyDescent="0.25">
      <c r="A30" s="11" t="s">
        <v>70</v>
      </c>
      <c r="B30" s="17" t="s">
        <v>71</v>
      </c>
      <c r="C30" s="21">
        <v>550000</v>
      </c>
      <c r="D30" s="21">
        <v>550000</v>
      </c>
      <c r="E30" s="2">
        <f t="shared" si="0"/>
        <v>0</v>
      </c>
      <c r="F30" s="1"/>
    </row>
    <row r="31" spans="1:6" ht="31.2" x14ac:dyDescent="0.25">
      <c r="A31" s="11"/>
      <c r="B31" s="20" t="s">
        <v>14</v>
      </c>
      <c r="C31" s="29">
        <f>SUM(C32:C43)</f>
        <v>9774172</v>
      </c>
      <c r="D31" s="27">
        <f>SUM(D32:D43)</f>
        <v>9749324.4499999993</v>
      </c>
      <c r="E31" s="25">
        <f t="shared" ref="E31:E43" si="1">C31-D31</f>
        <v>24847.550000000745</v>
      </c>
      <c r="F31" s="1"/>
    </row>
    <row r="32" spans="1:6" ht="129.6" customHeight="1" x14ac:dyDescent="0.25">
      <c r="A32" s="11" t="s">
        <v>17</v>
      </c>
      <c r="B32" s="17" t="s">
        <v>43</v>
      </c>
      <c r="C32" s="21">
        <v>500000</v>
      </c>
      <c r="D32" s="21">
        <v>500000</v>
      </c>
      <c r="E32" s="2">
        <f t="shared" si="1"/>
        <v>0</v>
      </c>
      <c r="F32" s="1"/>
    </row>
    <row r="33" spans="1:8" ht="185.4" customHeight="1" x14ac:dyDescent="0.25">
      <c r="A33" s="11" t="s">
        <v>44</v>
      </c>
      <c r="B33" s="17" t="s">
        <v>45</v>
      </c>
      <c r="C33" s="21">
        <v>299450</v>
      </c>
      <c r="D33" s="21">
        <v>299450</v>
      </c>
      <c r="E33" s="2">
        <f t="shared" si="1"/>
        <v>0</v>
      </c>
      <c r="F33" s="1"/>
    </row>
    <row r="34" spans="1:8" ht="156" x14ac:dyDescent="0.25">
      <c r="A34" s="11" t="s">
        <v>16</v>
      </c>
      <c r="B34" s="17" t="s">
        <v>46</v>
      </c>
      <c r="C34" s="21">
        <v>1999832</v>
      </c>
      <c r="D34" s="26">
        <v>1998894.9</v>
      </c>
      <c r="E34" s="2">
        <f t="shared" si="1"/>
        <v>937.10000000009313</v>
      </c>
      <c r="F34" s="31" t="s">
        <v>79</v>
      </c>
    </row>
    <row r="35" spans="1:8" ht="109.2" x14ac:dyDescent="0.25">
      <c r="A35" s="11" t="s">
        <v>24</v>
      </c>
      <c r="B35" s="17" t="s">
        <v>47</v>
      </c>
      <c r="C35" s="21">
        <v>900000</v>
      </c>
      <c r="D35" s="21">
        <v>900000</v>
      </c>
      <c r="E35" s="2">
        <f t="shared" si="1"/>
        <v>0</v>
      </c>
      <c r="F35" s="1"/>
    </row>
    <row r="36" spans="1:8" ht="93.6" x14ac:dyDescent="0.25">
      <c r="A36" s="11" t="s">
        <v>48</v>
      </c>
      <c r="B36" s="17" t="s">
        <v>49</v>
      </c>
      <c r="C36" s="21">
        <v>750530</v>
      </c>
      <c r="D36" s="21">
        <v>728627.67</v>
      </c>
      <c r="E36" s="2">
        <f t="shared" si="1"/>
        <v>21902.329999999958</v>
      </c>
      <c r="F36" s="1" t="s">
        <v>80</v>
      </c>
      <c r="H36" s="30"/>
    </row>
    <row r="37" spans="1:8" ht="112.95" customHeight="1" x14ac:dyDescent="0.25">
      <c r="A37" s="11" t="s">
        <v>50</v>
      </c>
      <c r="B37" s="17" t="s">
        <v>51</v>
      </c>
      <c r="C37" s="21">
        <v>986360</v>
      </c>
      <c r="D37" s="26">
        <v>986222</v>
      </c>
      <c r="E37" s="2">
        <f t="shared" si="1"/>
        <v>138</v>
      </c>
      <c r="F37" s="31" t="s">
        <v>79</v>
      </c>
    </row>
    <row r="38" spans="1:8" ht="109.2" x14ac:dyDescent="0.25">
      <c r="A38" s="11" t="s">
        <v>13</v>
      </c>
      <c r="B38" s="17" t="s">
        <v>52</v>
      </c>
      <c r="C38" s="21">
        <v>1000000</v>
      </c>
      <c r="D38" s="26">
        <v>998160</v>
      </c>
      <c r="E38" s="2">
        <f t="shared" si="1"/>
        <v>1840</v>
      </c>
      <c r="F38" s="1" t="s">
        <v>77</v>
      </c>
    </row>
    <row r="39" spans="1:8" ht="158.25" customHeight="1" x14ac:dyDescent="0.25">
      <c r="A39" s="11" t="s">
        <v>53</v>
      </c>
      <c r="B39" s="17" t="s">
        <v>54</v>
      </c>
      <c r="C39" s="21">
        <v>803000</v>
      </c>
      <c r="D39" s="26">
        <v>802972.88</v>
      </c>
      <c r="E39" s="2">
        <f t="shared" si="1"/>
        <v>27.119999999995343</v>
      </c>
      <c r="F39" s="31" t="s">
        <v>79</v>
      </c>
    </row>
    <row r="40" spans="1:8" ht="109.2" x14ac:dyDescent="0.25">
      <c r="A40" s="11" t="s">
        <v>55</v>
      </c>
      <c r="B40" s="17" t="s">
        <v>56</v>
      </c>
      <c r="C40" s="21">
        <v>400000</v>
      </c>
      <c r="D40" s="26">
        <v>400000</v>
      </c>
      <c r="E40" s="2">
        <f t="shared" si="1"/>
        <v>0</v>
      </c>
      <c r="F40" s="1"/>
    </row>
    <row r="41" spans="1:8" ht="124.8" x14ac:dyDescent="0.25">
      <c r="A41" s="11" t="s">
        <v>57</v>
      </c>
      <c r="B41" s="17" t="s">
        <v>58</v>
      </c>
      <c r="C41" s="21">
        <v>345000</v>
      </c>
      <c r="D41" s="26">
        <v>344997</v>
      </c>
      <c r="E41" s="2">
        <f t="shared" si="1"/>
        <v>3</v>
      </c>
      <c r="F41" s="1" t="s">
        <v>79</v>
      </c>
    </row>
    <row r="42" spans="1:8" ht="109.2" x14ac:dyDescent="0.25">
      <c r="A42" s="11" t="s">
        <v>59</v>
      </c>
      <c r="B42" s="17" t="s">
        <v>60</v>
      </c>
      <c r="C42" s="21">
        <v>790000</v>
      </c>
      <c r="D42" s="21">
        <v>790000</v>
      </c>
      <c r="E42" s="2">
        <f t="shared" si="1"/>
        <v>0</v>
      </c>
      <c r="F42" s="1"/>
    </row>
    <row r="43" spans="1:8" ht="85.95" customHeight="1" x14ac:dyDescent="0.25">
      <c r="A43" s="11" t="s">
        <v>61</v>
      </c>
      <c r="B43" s="17" t="s">
        <v>62</v>
      </c>
      <c r="C43" s="21">
        <v>1000000</v>
      </c>
      <c r="D43" s="26">
        <v>1000000</v>
      </c>
      <c r="E43" s="2">
        <f t="shared" si="1"/>
        <v>0</v>
      </c>
      <c r="F43" s="1"/>
    </row>
    <row r="44" spans="1:8" ht="32.4" x14ac:dyDescent="0.25">
      <c r="A44" s="19"/>
      <c r="B44" s="22" t="s">
        <v>15</v>
      </c>
      <c r="C44" s="23">
        <f>C21+C24+C31+C10</f>
        <v>13149767</v>
      </c>
      <c r="D44" s="27">
        <f t="shared" ref="D44:E44" si="2">D21+D24+D31+D10</f>
        <v>13102369.449999999</v>
      </c>
      <c r="E44" s="23">
        <f t="shared" si="2"/>
        <v>47397.550000000745</v>
      </c>
      <c r="F44" s="1"/>
    </row>
  </sheetData>
  <mergeCells count="2">
    <mergeCell ref="A4:F4"/>
    <mergeCell ref="A5:F5"/>
  </mergeCells>
  <pageMargins left="0.39370078740157483" right="0.39370078740157483" top="0.98425196850393704" bottom="0.59055118110236227" header="0.51181102362204722" footer="0.39370078740157483"/>
  <pageSetup paperSize="9" scale="88" firstPageNumber="1512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наказы 3 кв 2020</vt:lpstr>
      <vt:lpstr>'наказы 3 кв 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KocyurkoYU</dc:creator>
  <dc:description/>
  <cp:lastModifiedBy>Середкина Оксана Геннадьевна</cp:lastModifiedBy>
  <cp:revision>1</cp:revision>
  <cp:lastPrinted>2021-05-04T06:07:50Z</cp:lastPrinted>
  <dcterms:created xsi:type="dcterms:W3CDTF">2018-12-25T09:11:35Z</dcterms:created>
  <dcterms:modified xsi:type="dcterms:W3CDTF">2021-05-04T06:08:19Z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